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12630" activeTab="0"/>
  </bookViews>
  <sheets>
    <sheet name="Обследование деревьев" sheetId="1" r:id="rId1"/>
  </sheets>
  <definedNames>
    <definedName name="_xlnm.Print_Area" localSheetId="0">'Обследование деревьев'!$A$1:$J$25</definedName>
  </definedNames>
  <calcPr fullCalcOnLoad="1"/>
</workbook>
</file>

<file path=xl/sharedStrings.xml><?xml version="1.0" encoding="utf-8"?>
<sst xmlns="http://schemas.openxmlformats.org/spreadsheetml/2006/main" count="25" uniqueCount="25">
  <si>
    <t>Стоимость за 1 дерево</t>
  </si>
  <si>
    <t xml:space="preserve">За "дерево" принимается одна единица учета с присвоенным номером, или буквенным индексом. </t>
  </si>
  <si>
    <t>Такой единицей могут являться: второй и более ствол одного дерева при развилке на уровне земли; пень; куст; группа кустов, поросли, подроста; сухостой; остолоп (обломок дерева) валеж (завал) и т.п.</t>
  </si>
  <si>
    <t>Нумерация на местности может проводится как прикреплением шильдиков, так нанесением номера маркером непосредственно на кору.</t>
  </si>
  <si>
    <t>При наличие нумерованной подеревной схемы при хороших ориентирах на местности и схеме в разреженных древостоях и одиночных деревьях на ограниченных площадях нумерация на деревья может не наносится.</t>
  </si>
  <si>
    <r>
      <t>Составление рекомендаций по планировке участка</t>
    </r>
    <r>
      <rPr>
        <sz val="9"/>
        <rFont val="Arial"/>
        <family val="2"/>
      </rPr>
      <t xml:space="preserve"> для строителей, архитекторов, ландшафтников, рекомендаций по расположению построек, подъездов, коммуникаций. "Посадка" дома.</t>
    </r>
  </si>
  <si>
    <r>
      <t xml:space="preserve">Нумерация деревьев на местности </t>
    </r>
    <r>
      <rPr>
        <sz val="9"/>
        <rFont val="Arial"/>
        <family val="2"/>
      </rPr>
      <t>без нумерации на плане участка.</t>
    </r>
  </si>
  <si>
    <r>
      <t xml:space="preserve">Геодезическая съемка участка </t>
    </r>
    <r>
      <rPr>
        <sz val="9"/>
        <rFont val="Arial"/>
        <family val="2"/>
      </rPr>
      <t>со съемкой всех значимых деревьев (подеревная топосъемка)</t>
    </r>
  </si>
  <si>
    <t>80-200</t>
  </si>
  <si>
    <t>Наименование работ</t>
  </si>
  <si>
    <t>№ пп</t>
  </si>
  <si>
    <r>
      <t>Анализ существующей проектной документации с выездом на объект</t>
    </r>
    <r>
      <rPr>
        <sz val="9"/>
        <rFont val="Arial"/>
        <family val="2"/>
      </rPr>
      <t>. Составление письменного отчета с рекомендациями по изменениям и дополнениям в проект.
Относится к деревьям непосредственно находящимся в зоне строительства.</t>
    </r>
  </si>
  <si>
    <r>
      <t>Отражение рекомендаций и результатов обследования на геодезическом плане участка</t>
    </r>
    <r>
      <rPr>
        <sz val="9"/>
        <rFont val="Arial"/>
        <family val="2"/>
      </rPr>
      <t xml:space="preserve"> с созданием специальных слоев и визуализацией различных параметров древостоя, влияющих на планировку участка.
Отрисовка охранных кругов уорней (PRZ) Привязка строений и др. элементов относительно деревьев.</t>
    </r>
  </si>
  <si>
    <r>
      <t>Нумерация деревьев на геодезическом плане</t>
    </r>
    <r>
      <rPr>
        <sz val="9"/>
        <rFont val="Arial"/>
        <family val="2"/>
      </rPr>
      <t xml:space="preserve"> участка (при необходимости с указанием диаметров стволов и с условным обозначением породы) (результат - файл dwg)</t>
    </r>
  </si>
  <si>
    <t>Количество деревьев</t>
  </si>
  <si>
    <t>Размер скидки /наценки</t>
  </si>
  <si>
    <t>Стоимость дерева с геодезии</t>
  </si>
  <si>
    <r>
      <t>Обследование насаждения, составление перечетной ведомости</t>
    </r>
    <r>
      <rPr>
        <sz val="9"/>
        <rFont val="Arial"/>
        <family val="2"/>
      </rPr>
      <t xml:space="preserve">, составление отчета с рекомендуемыми работами по каждому дереву. </t>
    </r>
    <r>
      <rPr>
        <b/>
        <sz val="9"/>
        <rFont val="Arial"/>
        <family val="2"/>
      </rPr>
      <t xml:space="preserve">Составление сметы на мероприятия в расценках ООО "Центр обслуживания деревьев" </t>
    </r>
    <r>
      <rPr>
        <sz val="9"/>
        <rFont val="Arial"/>
        <family val="2"/>
      </rPr>
      <t xml:space="preserve">Составление календарного плана регулярных мероприятий на текущий (следующий в зависимости от времени обследования сезон) Результаты предоставляются в виде таблицы "Excel" и/ или в печатном сброшюрованном виде </t>
    </r>
  </si>
  <si>
    <t>Стоимость обследования "с геодезией"</t>
  </si>
  <si>
    <t>Стоимость обследования "без геодезии"</t>
  </si>
  <si>
    <r>
      <t xml:space="preserve">Примерная суммарная стоимость стандартного комплекса работ </t>
    </r>
    <r>
      <rPr>
        <b/>
        <sz val="9"/>
        <rFont val="Arial"/>
        <family val="2"/>
      </rPr>
      <t>"За дерево"</t>
    </r>
    <r>
      <rPr>
        <sz val="9"/>
        <rFont val="Arial"/>
        <family val="2"/>
      </rPr>
      <t xml:space="preserve">
</t>
    </r>
    <r>
      <rPr>
        <sz val="12"/>
        <rFont val="Arial"/>
        <family val="2"/>
      </rPr>
      <t>"</t>
    </r>
    <r>
      <rPr>
        <b/>
        <sz val="12"/>
        <rFont val="Arial"/>
        <family val="2"/>
      </rPr>
      <t xml:space="preserve">с геодезией" </t>
    </r>
    <r>
      <rPr>
        <sz val="12"/>
        <rFont val="Arial"/>
        <family val="2"/>
      </rPr>
      <t>(п</t>
    </r>
    <r>
      <rPr>
        <sz val="9"/>
        <rFont val="Arial"/>
        <family val="2"/>
      </rPr>
      <t xml:space="preserve">ункты </t>
    </r>
    <r>
      <rPr>
        <b/>
        <sz val="9"/>
        <rFont val="Arial"/>
        <family val="2"/>
      </rPr>
      <t>2,3,4,5,6)</t>
    </r>
  </si>
  <si>
    <r>
      <t>Примерная суммарная стоимость стандартного комплекса работ</t>
    </r>
    <r>
      <rPr>
        <b/>
        <sz val="9"/>
        <rFont val="Arial"/>
        <family val="2"/>
      </rPr>
      <t xml:space="preserve"> "За дерево"</t>
    </r>
    <r>
      <rPr>
        <sz val="9"/>
        <rFont val="Arial"/>
        <family val="2"/>
      </rPr>
      <t xml:space="preserve">
</t>
    </r>
    <r>
      <rPr>
        <b/>
        <sz val="12"/>
        <rFont val="Arial"/>
        <family val="2"/>
      </rPr>
      <t xml:space="preserve">"без геодезии" </t>
    </r>
    <r>
      <rPr>
        <sz val="10"/>
        <rFont val="Arial"/>
        <family val="2"/>
      </rPr>
      <t>(</t>
    </r>
    <r>
      <rPr>
        <sz val="9"/>
        <rFont val="Arial"/>
        <family val="2"/>
      </rPr>
      <t xml:space="preserve">Пункты </t>
    </r>
    <r>
      <rPr>
        <b/>
        <sz val="9"/>
        <rFont val="Arial"/>
        <family val="2"/>
      </rPr>
      <t>2,6)</t>
    </r>
  </si>
  <si>
    <t>Стоимость обследования в зависимости от количества деревьев:</t>
  </si>
  <si>
    <t>Ландшафтно- лесопатологическое обследование, инвентаризация существующих зеленых насаждений</t>
  </si>
  <si>
    <t>Стоимость дерева без геодезии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</si>
</sst>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0.0000000"/>
    <numFmt numFmtId="178" formatCode="0.00000000"/>
    <numFmt numFmtId="179" formatCode="0.000000000"/>
    <numFmt numFmtId="180" formatCode="0.0000000000"/>
    <numFmt numFmtId="181" formatCode="0.00000000000"/>
    <numFmt numFmtId="182" formatCode="#,##0.00_р_.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;[Red]0"/>
    <numFmt numFmtId="188" formatCode="#,##0.0"/>
    <numFmt numFmtId="189" formatCode="[$-FC19]d\ mmmm\ yyyy\ &quot;г.&quot;"/>
    <numFmt numFmtId="190" formatCode="#,##0&quot;р.&quot;"/>
  </numFmts>
  <fonts count="5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b/>
      <sz val="10"/>
      <name val="Arial Cyr"/>
      <family val="0"/>
    </font>
    <font>
      <sz val="12"/>
      <name val="Times New Roman"/>
      <family val="1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name val="Courier New"/>
      <family val="3"/>
    </font>
    <font>
      <b/>
      <sz val="11"/>
      <name val="Courier New"/>
      <family val="3"/>
    </font>
    <font>
      <b/>
      <sz val="20"/>
      <color indexed="63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4"/>
      <color indexed="63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rgb="FF4A7EBB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hair"/>
      <bottom style="medium"/>
    </border>
    <border>
      <left style="medium"/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hair"/>
    </border>
    <border>
      <left style="medium"/>
      <right style="medium"/>
      <top>
        <color indexed="63"/>
      </top>
      <bottom style="hair"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medium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5" fillId="0" borderId="0" xfId="53">
      <alignment/>
      <protection/>
    </xf>
    <xf numFmtId="0" fontId="5" fillId="0" borderId="0" xfId="53" applyProtection="1">
      <alignment/>
      <protection hidden="1"/>
    </xf>
    <xf numFmtId="0" fontId="8" fillId="0" borderId="0" xfId="0" applyFont="1" applyAlignment="1">
      <alignment/>
    </xf>
    <xf numFmtId="0" fontId="5" fillId="0" borderId="0" xfId="53" applyBorder="1">
      <alignment/>
      <protection/>
    </xf>
    <xf numFmtId="0" fontId="5" fillId="0" borderId="10" xfId="53" applyFont="1" applyFill="1" applyBorder="1" applyAlignment="1">
      <alignment horizontal="center" vertical="center"/>
      <protection/>
    </xf>
    <xf numFmtId="188" fontId="14" fillId="0" borderId="11" xfId="53" applyNumberFormat="1" applyFont="1" applyFill="1" applyBorder="1" applyAlignment="1" applyProtection="1">
      <alignment horizontal="center" vertical="center" wrapText="1"/>
      <protection hidden="1"/>
    </xf>
    <xf numFmtId="1" fontId="12" fillId="0" borderId="0" xfId="53" applyNumberFormat="1" applyFont="1" applyFill="1" applyBorder="1" applyAlignment="1" applyProtection="1">
      <alignment horizontal="center" vertical="center" wrapText="1"/>
      <protection hidden="1"/>
    </xf>
    <xf numFmtId="1" fontId="12" fillId="0" borderId="0" xfId="53" applyNumberFormat="1" applyFont="1" applyFill="1" applyBorder="1" applyAlignment="1" applyProtection="1">
      <alignment horizontal="left" vertical="center" wrapText="1" indent="1"/>
      <protection hidden="1"/>
    </xf>
    <xf numFmtId="188" fontId="14" fillId="0" borderId="0" xfId="53" applyNumberFormat="1" applyFont="1" applyFill="1" applyBorder="1" applyAlignment="1" applyProtection="1">
      <alignment horizontal="center" vertical="center" wrapText="1"/>
      <protection hidden="1"/>
    </xf>
    <xf numFmtId="188" fontId="13" fillId="0" borderId="12" xfId="53" applyNumberFormat="1" applyFont="1" applyFill="1" applyBorder="1" applyAlignment="1" applyProtection="1">
      <alignment horizontal="center" vertical="center" wrapText="1"/>
      <protection hidden="1"/>
    </xf>
    <xf numFmtId="188" fontId="13" fillId="0" borderId="13" xfId="53" applyNumberFormat="1" applyFont="1" applyFill="1" applyBorder="1" applyAlignment="1" applyProtection="1">
      <alignment horizontal="center" vertical="center" wrapText="1"/>
      <protection hidden="1"/>
    </xf>
    <xf numFmtId="188" fontId="13" fillId="0" borderId="14" xfId="53" applyNumberFormat="1" applyFont="1" applyFill="1" applyBorder="1" applyAlignment="1" applyProtection="1">
      <alignment horizontal="center" vertical="center" wrapText="1"/>
      <protection hidden="1"/>
    </xf>
    <xf numFmtId="188" fontId="13" fillId="0" borderId="0" xfId="53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53" applyFont="1" applyFill="1" applyBorder="1" applyAlignment="1" applyProtection="1">
      <alignment horizontal="center" vertical="center" wrapText="1"/>
      <protection hidden="1"/>
    </xf>
    <xf numFmtId="0" fontId="15" fillId="0" borderId="0" xfId="53" applyFont="1" applyFill="1" applyBorder="1" applyAlignment="1" applyProtection="1">
      <alignment horizontal="center" vertical="center" wrapText="1"/>
      <protection hidden="1"/>
    </xf>
    <xf numFmtId="0" fontId="12" fillId="0" borderId="0" xfId="0" applyFont="1" applyAlignment="1" applyProtection="1">
      <alignment horizontal="left" vertical="center" wrapText="1"/>
      <protection hidden="1"/>
    </xf>
    <xf numFmtId="0" fontId="9" fillId="0" borderId="0" xfId="0" applyFont="1" applyAlignment="1" applyProtection="1">
      <alignment vertical="center" wrapText="1"/>
      <protection hidden="1"/>
    </xf>
    <xf numFmtId="188" fontId="13" fillId="0" borderId="15" xfId="53" applyNumberFormat="1" applyFont="1" applyFill="1" applyBorder="1" applyAlignment="1" applyProtection="1">
      <alignment horizontal="center" vertical="center" wrapText="1"/>
      <protection hidden="1"/>
    </xf>
    <xf numFmtId="0" fontId="8" fillId="0" borderId="16" xfId="53" applyFont="1" applyFill="1" applyBorder="1" applyAlignment="1">
      <alignment horizontal="center" vertical="center"/>
      <protection/>
    </xf>
    <xf numFmtId="1" fontId="10" fillId="0" borderId="13" xfId="53" applyNumberFormat="1" applyFont="1" applyFill="1" applyBorder="1" applyAlignment="1" applyProtection="1">
      <alignment horizontal="center" vertical="center" wrapText="1"/>
      <protection hidden="1"/>
    </xf>
    <xf numFmtId="1" fontId="10" fillId="0" borderId="12" xfId="53" applyNumberFormat="1" applyFont="1" applyFill="1" applyBorder="1" applyAlignment="1" applyProtection="1">
      <alignment horizontal="center" vertical="center" wrapText="1"/>
      <protection hidden="1"/>
    </xf>
    <xf numFmtId="1" fontId="10" fillId="0" borderId="11" xfId="53" applyNumberFormat="1" applyFont="1" applyFill="1" applyBorder="1" applyAlignment="1" applyProtection="1">
      <alignment horizontal="center" vertical="center" wrapText="1"/>
      <protection hidden="1"/>
    </xf>
    <xf numFmtId="1" fontId="10" fillId="0" borderId="0" xfId="53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Alignment="1">
      <alignment horizontal="center" vertical="center"/>
    </xf>
    <xf numFmtId="188" fontId="13" fillId="0" borderId="17" xfId="53" applyNumberFormat="1" applyFont="1" applyFill="1" applyBorder="1" applyAlignment="1" applyProtection="1">
      <alignment horizontal="center" vertical="center" wrapText="1"/>
      <protection hidden="1"/>
    </xf>
    <xf numFmtId="9" fontId="17" fillId="0" borderId="18" xfId="53" applyNumberFormat="1" applyFont="1" applyFill="1" applyBorder="1" applyAlignment="1" applyProtection="1">
      <alignment horizontal="center" vertical="center" wrapText="1"/>
      <protection hidden="1"/>
    </xf>
    <xf numFmtId="4" fontId="17" fillId="0" borderId="19" xfId="53" applyNumberFormat="1" applyFont="1" applyFill="1" applyBorder="1" applyAlignment="1" applyProtection="1">
      <alignment horizontal="center" vertical="center" wrapText="1"/>
      <protection hidden="1"/>
    </xf>
    <xf numFmtId="188" fontId="14" fillId="33" borderId="19" xfId="53" applyNumberFormat="1" applyFont="1" applyFill="1" applyBorder="1" applyAlignment="1" applyProtection="1">
      <alignment horizontal="center" vertical="center" wrapText="1"/>
      <protection hidden="1"/>
    </xf>
    <xf numFmtId="188" fontId="14" fillId="3" borderId="20" xfId="53" applyNumberFormat="1" applyFont="1" applyFill="1" applyBorder="1" applyAlignment="1" applyProtection="1">
      <alignment horizontal="center" vertical="center" wrapText="1"/>
      <protection hidden="1"/>
    </xf>
    <xf numFmtId="9" fontId="17" fillId="0" borderId="21" xfId="53" applyNumberFormat="1" applyFont="1" applyFill="1" applyBorder="1" applyAlignment="1" applyProtection="1">
      <alignment horizontal="center" vertical="center" wrapText="1"/>
      <protection hidden="1"/>
    </xf>
    <xf numFmtId="4" fontId="17" fillId="0" borderId="22" xfId="53" applyNumberFormat="1" applyFont="1" applyFill="1" applyBorder="1" applyAlignment="1" applyProtection="1">
      <alignment horizontal="center" vertical="center" wrapText="1"/>
      <protection hidden="1"/>
    </xf>
    <xf numFmtId="188" fontId="14" fillId="33" borderId="22" xfId="53" applyNumberFormat="1" applyFont="1" applyFill="1" applyBorder="1" applyAlignment="1" applyProtection="1">
      <alignment horizontal="center" vertical="center" wrapText="1"/>
      <protection hidden="1"/>
    </xf>
    <xf numFmtId="188" fontId="14" fillId="3" borderId="23" xfId="53" applyNumberFormat="1" applyFont="1" applyFill="1" applyBorder="1" applyAlignment="1" applyProtection="1">
      <alignment horizontal="center" vertical="center" wrapText="1"/>
      <protection hidden="1"/>
    </xf>
    <xf numFmtId="3" fontId="16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8" fillId="3" borderId="24" xfId="53" applyFont="1" applyFill="1" applyBorder="1" applyAlignment="1">
      <alignment horizontal="center" vertical="center" wrapText="1"/>
      <protection/>
    </xf>
    <xf numFmtId="0" fontId="8" fillId="3" borderId="25" xfId="53" applyFont="1" applyFill="1" applyBorder="1" applyAlignment="1">
      <alignment horizontal="center" vertical="center" wrapText="1"/>
      <protection/>
    </xf>
    <xf numFmtId="0" fontId="19" fillId="0" borderId="0" xfId="53" applyFont="1" applyFill="1" applyBorder="1" applyAlignment="1" applyProtection="1">
      <alignment horizontal="center" vertical="center" wrapText="1"/>
      <protection hidden="1"/>
    </xf>
    <xf numFmtId="1" fontId="10" fillId="0" borderId="26" xfId="53" applyNumberFormat="1" applyFont="1" applyFill="1" applyBorder="1" applyAlignment="1" applyProtection="1">
      <alignment horizontal="center" vertical="center" wrapText="1"/>
      <protection hidden="1"/>
    </xf>
    <xf numFmtId="1" fontId="10" fillId="0" borderId="27" xfId="53" applyNumberFormat="1" applyFont="1" applyFill="1" applyBorder="1" applyAlignment="1" applyProtection="1">
      <alignment horizontal="center" vertical="center" wrapText="1"/>
      <protection hidden="1"/>
    </xf>
    <xf numFmtId="1" fontId="10" fillId="0" borderId="28" xfId="53" applyNumberFormat="1" applyFont="1" applyFill="1" applyBorder="1" applyAlignment="1" applyProtection="1">
      <alignment horizontal="center" vertical="center" wrapText="1"/>
      <protection hidden="1"/>
    </xf>
    <xf numFmtId="1" fontId="7" fillId="0" borderId="26" xfId="53" applyNumberFormat="1" applyFont="1" applyFill="1" applyBorder="1" applyAlignment="1" applyProtection="1">
      <alignment horizontal="center" vertical="center" wrapText="1"/>
      <protection hidden="1"/>
    </xf>
    <xf numFmtId="1" fontId="7" fillId="0" borderId="27" xfId="53" applyNumberFormat="1" applyFont="1" applyFill="1" applyBorder="1" applyAlignment="1" applyProtection="1">
      <alignment horizontal="center" vertical="center" wrapText="1"/>
      <protection hidden="1"/>
    </xf>
    <xf numFmtId="1" fontId="7" fillId="0" borderId="28" xfId="53" applyNumberFormat="1" applyFont="1" applyFill="1" applyBorder="1" applyAlignment="1" applyProtection="1">
      <alignment horizontal="center" vertical="center" wrapText="1"/>
      <protection hidden="1"/>
    </xf>
    <xf numFmtId="1" fontId="20" fillId="0" borderId="26" xfId="53" applyNumberFormat="1" applyFont="1" applyFill="1" applyBorder="1" applyAlignment="1" applyProtection="1">
      <alignment horizontal="center" vertical="center" wrapText="1"/>
      <protection hidden="1"/>
    </xf>
    <xf numFmtId="1" fontId="20" fillId="0" borderId="27" xfId="53" applyNumberFormat="1" applyFont="1" applyFill="1" applyBorder="1" applyAlignment="1" applyProtection="1">
      <alignment horizontal="center" vertical="center" wrapText="1"/>
      <protection hidden="1"/>
    </xf>
    <xf numFmtId="1" fontId="20" fillId="0" borderId="28" xfId="53" applyNumberFormat="1" applyFont="1" applyFill="1" applyBorder="1" applyAlignment="1" applyProtection="1">
      <alignment horizontal="center" vertical="center" wrapText="1"/>
      <protection hidden="1"/>
    </xf>
    <xf numFmtId="3" fontId="16" fillId="0" borderId="26" xfId="53" applyNumberFormat="1" applyFont="1" applyFill="1" applyBorder="1" applyAlignment="1" applyProtection="1">
      <alignment horizontal="center" vertical="center" wrapText="1"/>
      <protection hidden="1"/>
    </xf>
    <xf numFmtId="3" fontId="16" fillId="0" borderId="28" xfId="53" applyNumberFormat="1" applyFont="1" applyFill="1" applyBorder="1" applyAlignment="1" applyProtection="1">
      <alignment horizontal="center" vertical="center" wrapText="1"/>
      <protection hidden="1"/>
    </xf>
    <xf numFmtId="9" fontId="17" fillId="0" borderId="29" xfId="53" applyNumberFormat="1" applyFont="1" applyFill="1" applyBorder="1" applyAlignment="1" applyProtection="1">
      <alignment horizontal="center" vertical="center" wrapText="1"/>
      <protection hidden="1"/>
    </xf>
    <xf numFmtId="9" fontId="17" fillId="0" borderId="30" xfId="53" applyNumberFormat="1" applyFont="1" applyFill="1" applyBorder="1" applyAlignment="1" applyProtection="1">
      <alignment horizontal="center" vertical="center" wrapText="1"/>
      <protection hidden="1"/>
    </xf>
    <xf numFmtId="4" fontId="17" fillId="0" borderId="31" xfId="53" applyNumberFormat="1" applyFont="1" applyFill="1" applyBorder="1" applyAlignment="1" applyProtection="1">
      <alignment horizontal="center" vertical="center" wrapText="1"/>
      <protection hidden="1"/>
    </xf>
    <xf numFmtId="4" fontId="17" fillId="0" borderId="32" xfId="53" applyNumberFormat="1" applyFont="1" applyFill="1" applyBorder="1" applyAlignment="1" applyProtection="1">
      <alignment horizontal="center" vertical="center" wrapText="1"/>
      <protection hidden="1"/>
    </xf>
    <xf numFmtId="0" fontId="12" fillId="0" borderId="0" xfId="0" applyFont="1" applyAlignment="1" applyProtection="1">
      <alignment horizontal="left" vertical="center" wrapText="1"/>
      <protection hidden="1"/>
    </xf>
    <xf numFmtId="0" fontId="8" fillId="0" borderId="33" xfId="53" applyFont="1" applyBorder="1" applyAlignment="1">
      <alignment horizontal="center" vertical="center" wrapText="1"/>
      <protection/>
    </xf>
    <xf numFmtId="0" fontId="8" fillId="0" borderId="34" xfId="53" applyFont="1" applyBorder="1" applyAlignment="1">
      <alignment horizontal="center" vertical="center" wrapText="1"/>
      <protection/>
    </xf>
    <xf numFmtId="0" fontId="8" fillId="0" borderId="35" xfId="53" applyFont="1" applyBorder="1" applyAlignment="1">
      <alignment horizontal="center" vertical="center" wrapText="1"/>
      <protection/>
    </xf>
    <xf numFmtId="0" fontId="8" fillId="0" borderId="36" xfId="53" applyFont="1" applyBorder="1" applyAlignment="1">
      <alignment horizontal="center" vertical="center" wrapText="1"/>
      <protection/>
    </xf>
    <xf numFmtId="0" fontId="8" fillId="0" borderId="37" xfId="53" applyFont="1" applyBorder="1" applyAlignment="1">
      <alignment horizontal="center" vertical="center" wrapText="1"/>
      <protection/>
    </xf>
    <xf numFmtId="0" fontId="8" fillId="0" borderId="38" xfId="53" applyFont="1" applyBorder="1" applyAlignment="1">
      <alignment horizontal="center" vertical="center" wrapText="1"/>
      <protection/>
    </xf>
    <xf numFmtId="0" fontId="8" fillId="33" borderId="37" xfId="53" applyFont="1" applyFill="1" applyBorder="1" applyAlignment="1">
      <alignment horizontal="center" vertical="center" wrapText="1"/>
      <protection/>
    </xf>
    <xf numFmtId="0" fontId="8" fillId="33" borderId="38" xfId="53" applyFont="1" applyFill="1" applyBorder="1" applyAlignment="1">
      <alignment horizontal="center" vertical="center" wrapText="1"/>
      <protection/>
    </xf>
    <xf numFmtId="188" fontId="14" fillId="33" borderId="31" xfId="53" applyNumberFormat="1" applyFont="1" applyFill="1" applyBorder="1" applyAlignment="1" applyProtection="1">
      <alignment horizontal="center" vertical="center" wrapText="1"/>
      <protection hidden="1"/>
    </xf>
    <xf numFmtId="188" fontId="14" fillId="33" borderId="32" xfId="53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Alignment="1">
      <alignment horizontal="center" vertical="center"/>
    </xf>
    <xf numFmtId="188" fontId="14" fillId="3" borderId="39" xfId="53" applyNumberFormat="1" applyFont="1" applyFill="1" applyBorder="1" applyAlignment="1" applyProtection="1">
      <alignment horizontal="center" vertical="center" wrapText="1"/>
      <protection hidden="1"/>
    </xf>
    <xf numFmtId="188" fontId="14" fillId="3" borderId="40" xfId="53" applyNumberFormat="1" applyFont="1" applyFill="1" applyBorder="1" applyAlignment="1" applyProtection="1">
      <alignment horizontal="center" vertical="center" wrapText="1"/>
      <protection hidden="1"/>
    </xf>
    <xf numFmtId="188" fontId="14" fillId="34" borderId="26" xfId="53" applyNumberFormat="1" applyFont="1" applyFill="1" applyBorder="1" applyAlignment="1" applyProtection="1">
      <alignment horizontal="center" vertical="center" wrapText="1"/>
      <protection hidden="1"/>
    </xf>
    <xf numFmtId="188" fontId="14" fillId="34" borderId="27" xfId="53" applyNumberFormat="1" applyFont="1" applyFill="1" applyBorder="1" applyAlignment="1" applyProtection="1">
      <alignment horizontal="center" vertical="center" wrapText="1"/>
      <protection hidden="1"/>
    </xf>
    <xf numFmtId="188" fontId="14" fillId="34" borderId="28" xfId="53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53" applyFont="1" applyFill="1" applyBorder="1" applyAlignment="1" applyProtection="1">
      <alignment horizontal="center" vertical="center" wrapText="1"/>
      <protection hidden="1"/>
    </xf>
    <xf numFmtId="1" fontId="12" fillId="0" borderId="26" xfId="53" applyNumberFormat="1" applyFont="1" applyFill="1" applyBorder="1" applyAlignment="1" applyProtection="1">
      <alignment horizontal="left" vertical="center" wrapText="1" indent="1"/>
      <protection hidden="1"/>
    </xf>
    <xf numFmtId="1" fontId="12" fillId="0" borderId="27" xfId="53" applyNumberFormat="1" applyFont="1" applyFill="1" applyBorder="1" applyAlignment="1" applyProtection="1">
      <alignment horizontal="left" vertical="center" wrapText="1" indent="1"/>
      <protection hidden="1"/>
    </xf>
    <xf numFmtId="1" fontId="12" fillId="0" borderId="28" xfId="53" applyNumberFormat="1" applyFont="1" applyFill="1" applyBorder="1" applyAlignment="1" applyProtection="1">
      <alignment horizontal="left" vertical="center" wrapText="1" indent="1"/>
      <protection hidden="1"/>
    </xf>
    <xf numFmtId="188" fontId="14" fillId="35" borderId="26" xfId="53" applyNumberFormat="1" applyFont="1" applyFill="1" applyBorder="1" applyAlignment="1" applyProtection="1">
      <alignment horizontal="center" vertical="center" wrapText="1"/>
      <protection hidden="1"/>
    </xf>
    <xf numFmtId="188" fontId="14" fillId="35" borderId="28" xfId="53" applyNumberFormat="1" applyFont="1" applyFill="1" applyBorder="1" applyAlignment="1" applyProtection="1">
      <alignment horizontal="center" vertical="center" wrapText="1"/>
      <protection hidden="1"/>
    </xf>
    <xf numFmtId="1" fontId="10" fillId="0" borderId="41" xfId="53" applyNumberFormat="1" applyFont="1" applyFill="1" applyBorder="1" applyAlignment="1" applyProtection="1">
      <alignment horizontal="left" vertical="center" wrapText="1" indent="1"/>
      <protection hidden="1"/>
    </xf>
    <xf numFmtId="1" fontId="10" fillId="0" borderId="42" xfId="53" applyNumberFormat="1" applyFont="1" applyFill="1" applyBorder="1" applyAlignment="1" applyProtection="1">
      <alignment horizontal="left" vertical="center" wrapText="1" indent="1"/>
      <protection hidden="1"/>
    </xf>
    <xf numFmtId="1" fontId="10" fillId="0" borderId="30" xfId="53" applyNumberFormat="1" applyFont="1" applyFill="1" applyBorder="1" applyAlignment="1" applyProtection="1">
      <alignment horizontal="left" vertical="center" wrapText="1" indent="1"/>
      <protection hidden="1"/>
    </xf>
    <xf numFmtId="1" fontId="10" fillId="0" borderId="43" xfId="53" applyNumberFormat="1" applyFont="1" applyFill="1" applyBorder="1" applyAlignment="1" applyProtection="1">
      <alignment horizontal="left" vertical="center" wrapText="1" indent="1"/>
      <protection hidden="1"/>
    </xf>
    <xf numFmtId="1" fontId="10" fillId="0" borderId="44" xfId="53" applyNumberFormat="1" applyFont="1" applyFill="1" applyBorder="1" applyAlignment="1" applyProtection="1">
      <alignment horizontal="left" vertical="center" wrapText="1" indent="1"/>
      <protection hidden="1"/>
    </xf>
    <xf numFmtId="1" fontId="10" fillId="0" borderId="32" xfId="53" applyNumberFormat="1" applyFont="1" applyFill="1" applyBorder="1" applyAlignment="1" applyProtection="1">
      <alignment horizontal="left" vertical="center" wrapText="1" indent="1"/>
      <protection hidden="1"/>
    </xf>
    <xf numFmtId="1" fontId="10" fillId="0" borderId="45" xfId="53" applyNumberFormat="1" applyFont="1" applyFill="1" applyBorder="1" applyAlignment="1" applyProtection="1">
      <alignment horizontal="left" vertical="center" wrapText="1" indent="1"/>
      <protection hidden="1"/>
    </xf>
    <xf numFmtId="1" fontId="10" fillId="0" borderId="46" xfId="53" applyNumberFormat="1" applyFont="1" applyFill="1" applyBorder="1" applyAlignment="1" applyProtection="1">
      <alignment horizontal="left" vertical="center" wrapText="1" indent="1"/>
      <protection hidden="1"/>
    </xf>
    <xf numFmtId="1" fontId="10" fillId="0" borderId="40" xfId="53" applyNumberFormat="1" applyFont="1" applyFill="1" applyBorder="1" applyAlignment="1" applyProtection="1">
      <alignment horizontal="left" vertical="center" wrapText="1" indent="1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Цены на удаление сентябрь 200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942975</xdr:colOff>
      <xdr:row>4</xdr:row>
      <xdr:rowOff>180975</xdr:rowOff>
    </xdr:from>
    <xdr:to>
      <xdr:col>8</xdr:col>
      <xdr:colOff>285750</xdr:colOff>
      <xdr:row>9</xdr:row>
      <xdr:rowOff>514350</xdr:rowOff>
    </xdr:to>
    <xdr:grpSp>
      <xdr:nvGrpSpPr>
        <xdr:cNvPr id="1" name="Группа 13"/>
        <xdr:cNvGrpSpPr>
          <a:grpSpLocks/>
        </xdr:cNvGrpSpPr>
      </xdr:nvGrpSpPr>
      <xdr:grpSpPr>
        <a:xfrm>
          <a:off x="9124950" y="1428750"/>
          <a:ext cx="619125" cy="2705100"/>
          <a:chOff x="7181850" y="1585073"/>
          <a:chExt cx="260427" cy="3077696"/>
        </a:xfrm>
        <a:solidFill>
          <a:srgbClr val="FFFFFF"/>
        </a:solidFill>
      </xdr:grpSpPr>
      <xdr:sp>
        <xdr:nvSpPr>
          <xdr:cNvPr id="2" name="Соединительная линия уступом 2"/>
          <xdr:cNvSpPr>
            <a:spLocks/>
          </xdr:cNvSpPr>
        </xdr:nvSpPr>
        <xdr:spPr>
          <a:xfrm rot="16200000" flipH="1">
            <a:off x="7181850" y="1585073"/>
            <a:ext cx="260427" cy="3077696"/>
          </a:xfrm>
          <a:prstGeom prst="bentConnector3">
            <a:avLst>
              <a:gd name="adj" fmla="val -46"/>
            </a:avLst>
          </a:prstGeom>
          <a:noFill/>
          <a:ln w="12700" cmpd="sng">
            <a:solidFill>
              <a:srgbClr val="4A7EBB"/>
            </a:solidFill>
            <a:headEnd type="oval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" name="Соединительная линия уступом 8"/>
          <xdr:cNvSpPr>
            <a:spLocks/>
          </xdr:cNvSpPr>
        </xdr:nvSpPr>
        <xdr:spPr>
          <a:xfrm flipV="1">
            <a:off x="7181850" y="1942855"/>
            <a:ext cx="260427" cy="0"/>
          </a:xfrm>
          <a:prstGeom prst="straightConnector1">
            <a:avLst/>
          </a:prstGeom>
          <a:noFill/>
          <a:ln w="12700" cmpd="sng">
            <a:solidFill>
              <a:srgbClr val="4A7EBB"/>
            </a:solidFill>
            <a:headEnd type="oval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" name="Соединительная линия уступом 21"/>
          <xdr:cNvSpPr>
            <a:spLocks/>
          </xdr:cNvSpPr>
        </xdr:nvSpPr>
        <xdr:spPr>
          <a:xfrm flipV="1">
            <a:off x="7181850" y="2170605"/>
            <a:ext cx="251312" cy="0"/>
          </a:xfrm>
          <a:prstGeom prst="straightConnector1">
            <a:avLst/>
          </a:prstGeom>
          <a:noFill/>
          <a:ln w="12700" cmpd="sng">
            <a:solidFill>
              <a:srgbClr val="4A7EBB"/>
            </a:solidFill>
            <a:headEnd type="oval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Соединительная линия уступом 22"/>
          <xdr:cNvSpPr>
            <a:spLocks/>
          </xdr:cNvSpPr>
        </xdr:nvSpPr>
        <xdr:spPr>
          <a:xfrm flipV="1">
            <a:off x="7190965" y="2701507"/>
            <a:ext cx="251312" cy="0"/>
          </a:xfrm>
          <a:prstGeom prst="straightConnector1">
            <a:avLst/>
          </a:prstGeom>
          <a:noFill/>
          <a:ln w="12700" cmpd="sng">
            <a:solidFill>
              <a:srgbClr val="4A7EBB"/>
            </a:solidFill>
            <a:headEnd type="oval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Соединительная линия уступом 31"/>
          <xdr:cNvSpPr>
            <a:spLocks/>
          </xdr:cNvSpPr>
        </xdr:nvSpPr>
        <xdr:spPr>
          <a:xfrm flipV="1">
            <a:off x="7204702" y="3427074"/>
            <a:ext cx="237575" cy="0"/>
          </a:xfrm>
          <a:prstGeom prst="straightConnector1">
            <a:avLst/>
          </a:prstGeom>
          <a:noFill/>
          <a:ln w="12700" cmpd="sng">
            <a:solidFill>
              <a:srgbClr val="4A7EBB"/>
            </a:solidFill>
            <a:headEnd type="oval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" name="Соединительная линия уступом 31"/>
          <xdr:cNvSpPr>
            <a:spLocks/>
          </xdr:cNvSpPr>
        </xdr:nvSpPr>
        <xdr:spPr>
          <a:xfrm flipV="1">
            <a:off x="7190965" y="3925661"/>
            <a:ext cx="251312" cy="0"/>
          </a:xfrm>
          <a:prstGeom prst="straightConnector1">
            <a:avLst/>
          </a:prstGeom>
          <a:noFill/>
          <a:ln w="12700" cmpd="sng">
            <a:solidFill>
              <a:srgbClr val="4A7EBB"/>
            </a:solidFill>
            <a:headEnd type="oval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8</xdr:col>
      <xdr:colOff>0</xdr:colOff>
      <xdr:row>4</xdr:row>
      <xdr:rowOff>57150</xdr:rowOff>
    </xdr:from>
    <xdr:to>
      <xdr:col>9</xdr:col>
      <xdr:colOff>171450</xdr:colOff>
      <xdr:row>11</xdr:row>
      <xdr:rowOff>0</xdr:rowOff>
    </xdr:to>
    <xdr:grpSp>
      <xdr:nvGrpSpPr>
        <xdr:cNvPr id="8" name="Группа 115"/>
        <xdr:cNvGrpSpPr>
          <a:grpSpLocks/>
        </xdr:cNvGrpSpPr>
      </xdr:nvGrpSpPr>
      <xdr:grpSpPr>
        <a:xfrm>
          <a:off x="9458325" y="1304925"/>
          <a:ext cx="990600" cy="3257550"/>
          <a:chOff x="6065102" y="1764360"/>
          <a:chExt cx="463008" cy="4313057"/>
        </a:xfrm>
        <a:solidFill>
          <a:srgbClr val="FFFFFF"/>
        </a:solidFill>
      </xdr:grpSpPr>
      <xdr:sp>
        <xdr:nvSpPr>
          <xdr:cNvPr id="9" name="Соединительная линия уступом 101"/>
          <xdr:cNvSpPr>
            <a:spLocks/>
          </xdr:cNvSpPr>
        </xdr:nvSpPr>
        <xdr:spPr>
          <a:xfrm rot="16200000" flipH="1">
            <a:off x="6065102" y="1764360"/>
            <a:ext cx="463008" cy="4313057"/>
          </a:xfrm>
          <a:prstGeom prst="bentConnector3">
            <a:avLst>
              <a:gd name="adj" fmla="val -50"/>
            </a:avLst>
          </a:prstGeom>
          <a:noFill/>
          <a:ln w="12700" cmpd="sng">
            <a:solidFill>
              <a:srgbClr val="D99694"/>
            </a:solidFill>
            <a:headEnd type="oval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" name="Прямая соединительная линия 108"/>
          <xdr:cNvSpPr>
            <a:spLocks/>
          </xdr:cNvSpPr>
        </xdr:nvSpPr>
        <xdr:spPr>
          <a:xfrm flipV="1">
            <a:off x="6075288" y="3845410"/>
            <a:ext cx="452822" cy="0"/>
          </a:xfrm>
          <a:prstGeom prst="line">
            <a:avLst/>
          </a:prstGeom>
          <a:noFill/>
          <a:ln w="12700" cmpd="sng">
            <a:solidFill>
              <a:srgbClr val="D99694"/>
            </a:solidFill>
            <a:headEnd type="oval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" name="Прямая соединительная линия 112"/>
          <xdr:cNvSpPr>
            <a:spLocks/>
          </xdr:cNvSpPr>
        </xdr:nvSpPr>
        <xdr:spPr>
          <a:xfrm>
            <a:off x="6065102" y="4361899"/>
            <a:ext cx="463008" cy="0"/>
          </a:xfrm>
          <a:prstGeom prst="line">
            <a:avLst/>
          </a:prstGeom>
          <a:noFill/>
          <a:ln w="12700" cmpd="sng">
            <a:solidFill>
              <a:srgbClr val="D99694"/>
            </a:solidFill>
            <a:headEnd type="oval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N54"/>
  <sheetViews>
    <sheetView tabSelected="1" zoomScaleSheetLayoutView="80" zoomScalePageLayoutView="0" workbookViewId="0" topLeftCell="A1">
      <selection activeCell="M24" sqref="M24"/>
    </sheetView>
  </sheetViews>
  <sheetFormatPr defaultColWidth="9.00390625" defaultRowHeight="12.75"/>
  <cols>
    <col min="1" max="1" width="6.875" style="1" customWidth="1"/>
    <col min="2" max="8" width="16.75390625" style="1" customWidth="1"/>
    <col min="9" max="9" width="10.75390625" style="1" customWidth="1"/>
    <col min="10" max="10" width="6.375" style="1" customWidth="1"/>
    <col min="11" max="15" width="15.75390625" style="1" customWidth="1"/>
    <col min="16" max="16" width="24.25390625" style="1" customWidth="1"/>
    <col min="17" max="16384" width="9.125" style="1" customWidth="1"/>
  </cols>
  <sheetData>
    <row r="1" spans="1:12" ht="37.5" customHeight="1">
      <c r="A1" s="37" t="s">
        <v>23</v>
      </c>
      <c r="B1" s="37"/>
      <c r="C1" s="37"/>
      <c r="D1" s="37"/>
      <c r="E1" s="37"/>
      <c r="F1" s="37"/>
      <c r="G1" s="37"/>
      <c r="H1" s="37"/>
      <c r="I1" s="37"/>
      <c r="J1" s="37"/>
      <c r="K1" s="15"/>
      <c r="L1" s="15"/>
    </row>
    <row r="2" spans="1:12" ht="3.75" customHeight="1" thickBot="1">
      <c r="A2" s="4"/>
      <c r="B2" s="4"/>
      <c r="C2" s="4"/>
      <c r="D2" s="4"/>
      <c r="E2" s="4"/>
      <c r="F2" s="4"/>
      <c r="G2" s="70"/>
      <c r="H2" s="70"/>
      <c r="I2" s="70"/>
      <c r="J2" s="70"/>
      <c r="K2" s="14"/>
      <c r="L2" s="14"/>
    </row>
    <row r="3" spans="1:10" ht="30" customHeight="1" thickBot="1">
      <c r="A3" s="5" t="s">
        <v>10</v>
      </c>
      <c r="B3" s="38" t="s">
        <v>9</v>
      </c>
      <c r="C3" s="39"/>
      <c r="D3" s="39"/>
      <c r="E3" s="39"/>
      <c r="F3" s="39"/>
      <c r="G3" s="40"/>
      <c r="H3" s="41" t="s">
        <v>0</v>
      </c>
      <c r="I3" s="42"/>
      <c r="J3" s="43"/>
    </row>
    <row r="4" spans="1:10" ht="27" customHeight="1">
      <c r="A4" s="19">
        <v>1</v>
      </c>
      <c r="B4" s="76" t="s">
        <v>7</v>
      </c>
      <c r="C4" s="77"/>
      <c r="D4" s="77"/>
      <c r="E4" s="77"/>
      <c r="F4" s="77"/>
      <c r="G4" s="78"/>
      <c r="H4" s="25" t="s">
        <v>8</v>
      </c>
      <c r="I4" s="13"/>
      <c r="J4" s="18"/>
    </row>
    <row r="5" spans="1:10" ht="23.25" customHeight="1">
      <c r="A5" s="20">
        <v>2</v>
      </c>
      <c r="B5" s="79" t="s">
        <v>6</v>
      </c>
      <c r="C5" s="80"/>
      <c r="D5" s="80"/>
      <c r="E5" s="80"/>
      <c r="F5" s="80"/>
      <c r="G5" s="81"/>
      <c r="H5" s="11">
        <v>40</v>
      </c>
      <c r="I5" s="13"/>
      <c r="J5" s="18"/>
    </row>
    <row r="6" spans="1:10" ht="29.25" customHeight="1">
      <c r="A6" s="20">
        <v>3</v>
      </c>
      <c r="B6" s="79" t="s">
        <v>13</v>
      </c>
      <c r="C6" s="80"/>
      <c r="D6" s="80"/>
      <c r="E6" s="80"/>
      <c r="F6" s="80"/>
      <c r="G6" s="81"/>
      <c r="H6" s="11">
        <v>10</v>
      </c>
      <c r="I6" s="13"/>
      <c r="J6" s="18"/>
    </row>
    <row r="7" spans="1:10" ht="34.5" customHeight="1">
      <c r="A7" s="20">
        <v>4</v>
      </c>
      <c r="B7" s="79" t="s">
        <v>5</v>
      </c>
      <c r="C7" s="80"/>
      <c r="D7" s="80"/>
      <c r="E7" s="80"/>
      <c r="F7" s="80"/>
      <c r="G7" s="81"/>
      <c r="H7" s="11">
        <v>10</v>
      </c>
      <c r="I7" s="13"/>
      <c r="J7" s="18"/>
    </row>
    <row r="8" spans="1:10" ht="46.5" customHeight="1">
      <c r="A8" s="20">
        <v>5</v>
      </c>
      <c r="B8" s="79" t="s">
        <v>12</v>
      </c>
      <c r="C8" s="80"/>
      <c r="D8" s="80"/>
      <c r="E8" s="80"/>
      <c r="F8" s="80"/>
      <c r="G8" s="81"/>
      <c r="H8" s="11">
        <v>10</v>
      </c>
      <c r="I8" s="13"/>
      <c r="J8" s="18"/>
    </row>
    <row r="9" spans="1:10" ht="53.25" customHeight="1">
      <c r="A9" s="20">
        <v>6</v>
      </c>
      <c r="B9" s="79" t="s">
        <v>17</v>
      </c>
      <c r="C9" s="80"/>
      <c r="D9" s="80"/>
      <c r="E9" s="80"/>
      <c r="F9" s="80"/>
      <c r="G9" s="81"/>
      <c r="H9" s="11">
        <v>140</v>
      </c>
      <c r="I9" s="13"/>
      <c r="J9" s="18"/>
    </row>
    <row r="10" spans="1:10" ht="43.5" customHeight="1" thickBot="1">
      <c r="A10" s="21">
        <v>7</v>
      </c>
      <c r="B10" s="82" t="s">
        <v>11</v>
      </c>
      <c r="C10" s="83"/>
      <c r="D10" s="83"/>
      <c r="E10" s="83"/>
      <c r="F10" s="83"/>
      <c r="G10" s="84"/>
      <c r="H10" s="10">
        <v>7000</v>
      </c>
      <c r="I10" s="12"/>
      <c r="J10" s="18"/>
    </row>
    <row r="11" spans="1:10" ht="30.75" customHeight="1" thickBot="1">
      <c r="A11" s="22">
        <v>8</v>
      </c>
      <c r="B11" s="71" t="s">
        <v>20</v>
      </c>
      <c r="C11" s="72"/>
      <c r="D11" s="72"/>
      <c r="E11" s="72"/>
      <c r="F11" s="72"/>
      <c r="G11" s="73"/>
      <c r="H11" s="74">
        <f>SUM(H5:H9)</f>
        <v>210</v>
      </c>
      <c r="I11" s="75"/>
      <c r="J11" s="6"/>
    </row>
    <row r="12" spans="1:10" ht="33.75" customHeight="1" thickBot="1">
      <c r="A12" s="22">
        <v>9</v>
      </c>
      <c r="B12" s="71" t="s">
        <v>21</v>
      </c>
      <c r="C12" s="72"/>
      <c r="D12" s="72"/>
      <c r="E12" s="72"/>
      <c r="F12" s="72"/>
      <c r="G12" s="73"/>
      <c r="H12" s="67">
        <f>H5+H9</f>
        <v>180</v>
      </c>
      <c r="I12" s="68"/>
      <c r="J12" s="69"/>
    </row>
    <row r="13" spans="1:12" ht="9.75" customHeight="1">
      <c r="A13" s="23"/>
      <c r="B13" s="7"/>
      <c r="C13" s="7"/>
      <c r="D13" s="7"/>
      <c r="E13" s="7"/>
      <c r="F13" s="7"/>
      <c r="G13" s="8"/>
      <c r="H13" s="9"/>
      <c r="I13" s="9"/>
      <c r="J13" s="9"/>
      <c r="K13" s="9"/>
      <c r="L13" s="9"/>
    </row>
    <row r="14" spans="1:14" ht="17.25" customHeight="1">
      <c r="A14" s="64">
        <v>1</v>
      </c>
      <c r="B14" s="53" t="s">
        <v>1</v>
      </c>
      <c r="C14" s="53"/>
      <c r="D14" s="53"/>
      <c r="E14" s="53"/>
      <c r="F14" s="53"/>
      <c r="G14" s="53"/>
      <c r="H14" s="53"/>
      <c r="I14" s="53"/>
      <c r="J14" s="16"/>
      <c r="K14" s="16"/>
      <c r="L14" s="16"/>
      <c r="N14" s="3"/>
    </row>
    <row r="15" spans="1:14" ht="24.75" customHeight="1">
      <c r="A15" s="64"/>
      <c r="B15" s="53" t="s">
        <v>2</v>
      </c>
      <c r="C15" s="53"/>
      <c r="D15" s="53"/>
      <c r="E15" s="53"/>
      <c r="F15" s="53"/>
      <c r="G15" s="53"/>
      <c r="H15" s="53"/>
      <c r="I15" s="53"/>
      <c r="J15" s="16"/>
      <c r="K15" s="16"/>
      <c r="L15" s="16"/>
      <c r="N15" s="3"/>
    </row>
    <row r="16" spans="1:14" ht="20.25" customHeight="1">
      <c r="A16" s="24">
        <v>2</v>
      </c>
      <c r="B16" s="53" t="s">
        <v>3</v>
      </c>
      <c r="C16" s="53"/>
      <c r="D16" s="53"/>
      <c r="E16" s="53"/>
      <c r="F16" s="53"/>
      <c r="G16" s="53"/>
      <c r="H16" s="53"/>
      <c r="I16" s="53"/>
      <c r="J16" s="16"/>
      <c r="K16" s="16"/>
      <c r="L16" s="16"/>
      <c r="N16" s="3"/>
    </row>
    <row r="17" spans="1:14" ht="28.5" customHeight="1">
      <c r="A17" s="24">
        <v>3</v>
      </c>
      <c r="B17" s="53" t="s">
        <v>4</v>
      </c>
      <c r="C17" s="53"/>
      <c r="D17" s="53"/>
      <c r="E17" s="53"/>
      <c r="F17" s="53"/>
      <c r="G17" s="53"/>
      <c r="H17" s="53"/>
      <c r="I17" s="53"/>
      <c r="J17" s="16"/>
      <c r="K17" s="16"/>
      <c r="L17" s="16"/>
      <c r="N17" s="3"/>
    </row>
    <row r="18" spans="7:12" ht="20.25" customHeight="1" thickBot="1">
      <c r="G18" s="17"/>
      <c r="H18" s="17"/>
      <c r="I18" s="17"/>
      <c r="J18" s="17"/>
      <c r="K18" s="17"/>
      <c r="L18" s="17"/>
    </row>
    <row r="19" spans="1:12" ht="45" customHeight="1" thickBot="1">
      <c r="A19" s="44" t="s">
        <v>22</v>
      </c>
      <c r="B19" s="45"/>
      <c r="C19" s="45"/>
      <c r="D19" s="45"/>
      <c r="E19" s="45"/>
      <c r="F19" s="45"/>
      <c r="G19" s="45"/>
      <c r="H19" s="45"/>
      <c r="I19" s="45"/>
      <c r="J19" s="46"/>
      <c r="K19" s="2"/>
      <c r="L19" s="2"/>
    </row>
    <row r="20" spans="1:12" ht="34.5" customHeight="1" thickBot="1">
      <c r="A20" s="54" t="s">
        <v>14</v>
      </c>
      <c r="B20" s="55"/>
      <c r="C20" s="34">
        <v>50</v>
      </c>
      <c r="D20" s="34">
        <v>100</v>
      </c>
      <c r="E20" s="34">
        <v>250</v>
      </c>
      <c r="F20" s="34">
        <v>300</v>
      </c>
      <c r="G20" s="34">
        <v>500</v>
      </c>
      <c r="H20" s="34">
        <v>1000</v>
      </c>
      <c r="I20" s="47">
        <v>2000</v>
      </c>
      <c r="J20" s="48"/>
      <c r="K20" s="2"/>
      <c r="L20" s="2"/>
    </row>
    <row r="21" spans="1:12" ht="60" customHeight="1">
      <c r="A21" s="56" t="s">
        <v>15</v>
      </c>
      <c r="B21" s="57"/>
      <c r="C21" s="30">
        <v>0.5</v>
      </c>
      <c r="D21" s="26">
        <v>0.3</v>
      </c>
      <c r="E21" s="26">
        <v>0</v>
      </c>
      <c r="F21" s="26">
        <v>-0.05</v>
      </c>
      <c r="G21" s="26">
        <v>-0.1</v>
      </c>
      <c r="H21" s="26">
        <v>-0.2</v>
      </c>
      <c r="I21" s="49">
        <v>-0.4</v>
      </c>
      <c r="J21" s="50"/>
      <c r="K21" s="2"/>
      <c r="L21" s="2"/>
    </row>
    <row r="22" spans="1:12" ht="60" customHeight="1">
      <c r="A22" s="58" t="s">
        <v>16</v>
      </c>
      <c r="B22" s="59"/>
      <c r="C22" s="31">
        <f>$H$11+$H$11*C21</f>
        <v>315</v>
      </c>
      <c r="D22" s="27">
        <f aca="true" t="shared" si="0" ref="D22:I22">$H$11+$H$11*D21</f>
        <v>273</v>
      </c>
      <c r="E22" s="27">
        <f>$H$11+$H$11*E21</f>
        <v>210</v>
      </c>
      <c r="F22" s="27">
        <f>$H$11+$H$11*F21</f>
        <v>199.5</v>
      </c>
      <c r="G22" s="27">
        <f t="shared" si="0"/>
        <v>189</v>
      </c>
      <c r="H22" s="27">
        <f t="shared" si="0"/>
        <v>168</v>
      </c>
      <c r="I22" s="51">
        <f t="shared" si="0"/>
        <v>126</v>
      </c>
      <c r="J22" s="52"/>
      <c r="K22" s="2"/>
      <c r="L22" s="2"/>
    </row>
    <row r="23" spans="1:12" ht="60" customHeight="1">
      <c r="A23" s="58" t="s">
        <v>24</v>
      </c>
      <c r="B23" s="59"/>
      <c r="C23" s="31">
        <f>$H$12+$H$12*C21</f>
        <v>270</v>
      </c>
      <c r="D23" s="27">
        <f aca="true" t="shared" si="1" ref="D23:I23">$H$12+$H$12*D21</f>
        <v>234</v>
      </c>
      <c r="E23" s="27">
        <f t="shared" si="1"/>
        <v>180</v>
      </c>
      <c r="F23" s="27">
        <f t="shared" si="1"/>
        <v>171</v>
      </c>
      <c r="G23" s="27">
        <f t="shared" si="1"/>
        <v>162</v>
      </c>
      <c r="H23" s="27">
        <f t="shared" si="1"/>
        <v>144</v>
      </c>
      <c r="I23" s="51">
        <f t="shared" si="1"/>
        <v>108</v>
      </c>
      <c r="J23" s="52"/>
      <c r="K23" s="2"/>
      <c r="L23" s="2"/>
    </row>
    <row r="24" spans="1:12" ht="60" customHeight="1">
      <c r="A24" s="60" t="s">
        <v>18</v>
      </c>
      <c r="B24" s="61"/>
      <c r="C24" s="32">
        <f>C22*C20</f>
        <v>15750</v>
      </c>
      <c r="D24" s="28">
        <f aca="true" t="shared" si="2" ref="D24:I24">D22*D20</f>
        <v>27300</v>
      </c>
      <c r="E24" s="28">
        <f>E22*E20</f>
        <v>52500</v>
      </c>
      <c r="F24" s="28">
        <f>F22*F20</f>
        <v>59850</v>
      </c>
      <c r="G24" s="28">
        <f t="shared" si="2"/>
        <v>94500</v>
      </c>
      <c r="H24" s="28">
        <f t="shared" si="2"/>
        <v>168000</v>
      </c>
      <c r="I24" s="62">
        <f t="shared" si="2"/>
        <v>252000</v>
      </c>
      <c r="J24" s="63"/>
      <c r="K24" s="2"/>
      <c r="L24" s="2"/>
    </row>
    <row r="25" spans="1:12" ht="60" customHeight="1" thickBot="1">
      <c r="A25" s="35" t="s">
        <v>19</v>
      </c>
      <c r="B25" s="36"/>
      <c r="C25" s="33">
        <f>$C23*C20</f>
        <v>13500</v>
      </c>
      <c r="D25" s="29">
        <f aca="true" t="shared" si="3" ref="D25:I25">D23*D20</f>
        <v>23400</v>
      </c>
      <c r="E25" s="29">
        <f t="shared" si="3"/>
        <v>45000</v>
      </c>
      <c r="F25" s="29">
        <f t="shared" si="3"/>
        <v>51300</v>
      </c>
      <c r="G25" s="29">
        <f t="shared" si="3"/>
        <v>81000</v>
      </c>
      <c r="H25" s="29">
        <f t="shared" si="3"/>
        <v>144000</v>
      </c>
      <c r="I25" s="65">
        <f t="shared" si="3"/>
        <v>216000</v>
      </c>
      <c r="J25" s="66"/>
      <c r="K25" s="2"/>
      <c r="L25" s="2"/>
    </row>
    <row r="26" spans="7:12" ht="12.75">
      <c r="G26" s="2"/>
      <c r="H26" s="2"/>
      <c r="I26" s="2"/>
      <c r="J26" s="2"/>
      <c r="K26" s="2"/>
      <c r="L26" s="2"/>
    </row>
    <row r="27" spans="7:12" ht="12.75">
      <c r="G27" s="2"/>
      <c r="H27" s="2"/>
      <c r="I27" s="2"/>
      <c r="J27" s="2"/>
      <c r="K27" s="2"/>
      <c r="L27" s="2"/>
    </row>
    <row r="28" spans="7:12" ht="12.75">
      <c r="G28" s="2"/>
      <c r="H28" s="2"/>
      <c r="I28" s="2"/>
      <c r="J28" s="2"/>
      <c r="K28" s="2"/>
      <c r="L28" s="2"/>
    </row>
    <row r="29" spans="7:12" ht="12.75">
      <c r="G29" s="2"/>
      <c r="H29" s="2"/>
      <c r="I29" s="2"/>
      <c r="J29" s="2"/>
      <c r="K29" s="2"/>
      <c r="L29" s="2"/>
    </row>
    <row r="30" spans="7:12" ht="12.75">
      <c r="G30" s="2"/>
      <c r="H30" s="2"/>
      <c r="I30" s="2"/>
      <c r="J30" s="2"/>
      <c r="K30" s="2"/>
      <c r="L30" s="2"/>
    </row>
    <row r="31" spans="7:12" ht="12.75">
      <c r="G31" s="2"/>
      <c r="H31" s="2"/>
      <c r="I31" s="2"/>
      <c r="J31" s="2"/>
      <c r="K31" s="2"/>
      <c r="L31" s="2"/>
    </row>
    <row r="32" spans="7:12" ht="12.75">
      <c r="G32" s="2"/>
      <c r="H32" s="2"/>
      <c r="I32" s="2"/>
      <c r="J32" s="2"/>
      <c r="K32" s="2"/>
      <c r="L32" s="2"/>
    </row>
    <row r="33" spans="7:12" ht="12.75">
      <c r="G33" s="2"/>
      <c r="H33" s="2"/>
      <c r="I33" s="2"/>
      <c r="J33" s="2"/>
      <c r="K33" s="2"/>
      <c r="L33" s="2"/>
    </row>
    <row r="34" spans="7:12" ht="12.75">
      <c r="G34" s="2"/>
      <c r="H34" s="2"/>
      <c r="I34" s="2"/>
      <c r="J34" s="2"/>
      <c r="K34" s="2"/>
      <c r="L34" s="2"/>
    </row>
    <row r="35" spans="7:12" ht="12.75">
      <c r="G35" s="2"/>
      <c r="H35" s="2"/>
      <c r="I35" s="2"/>
      <c r="J35" s="2"/>
      <c r="K35" s="2"/>
      <c r="L35" s="2"/>
    </row>
    <row r="36" spans="7:12" ht="12.75">
      <c r="G36" s="2"/>
      <c r="H36" s="2"/>
      <c r="I36" s="2"/>
      <c r="J36" s="2"/>
      <c r="K36" s="2"/>
      <c r="L36" s="2"/>
    </row>
    <row r="37" spans="7:12" ht="12.75">
      <c r="G37" s="2"/>
      <c r="H37" s="2"/>
      <c r="I37" s="2"/>
      <c r="J37" s="2"/>
      <c r="K37" s="2"/>
      <c r="L37" s="2"/>
    </row>
    <row r="38" spans="7:12" ht="12.75">
      <c r="G38" s="2"/>
      <c r="H38" s="2"/>
      <c r="I38" s="2"/>
      <c r="J38" s="2"/>
      <c r="K38" s="2"/>
      <c r="L38" s="2"/>
    </row>
    <row r="39" spans="7:12" ht="12.75">
      <c r="G39" s="2"/>
      <c r="H39" s="2"/>
      <c r="I39" s="2"/>
      <c r="J39" s="2"/>
      <c r="K39" s="2"/>
      <c r="L39" s="2"/>
    </row>
    <row r="40" spans="7:12" ht="12.75">
      <c r="G40" s="2"/>
      <c r="H40" s="2"/>
      <c r="I40" s="2"/>
      <c r="J40" s="2"/>
      <c r="K40" s="2"/>
      <c r="L40" s="2"/>
    </row>
    <row r="41" spans="7:12" ht="12.75">
      <c r="G41" s="2"/>
      <c r="H41" s="2"/>
      <c r="I41" s="2"/>
      <c r="J41" s="2"/>
      <c r="K41" s="2"/>
      <c r="L41" s="2"/>
    </row>
    <row r="42" spans="7:12" ht="12.75">
      <c r="G42" s="2"/>
      <c r="H42" s="2"/>
      <c r="I42" s="2"/>
      <c r="J42" s="2"/>
      <c r="K42" s="2"/>
      <c r="L42" s="2"/>
    </row>
    <row r="43" spans="7:12" ht="12.75">
      <c r="G43" s="2"/>
      <c r="H43" s="2"/>
      <c r="I43" s="2"/>
      <c r="J43" s="2"/>
      <c r="K43" s="2"/>
      <c r="L43" s="2"/>
    </row>
    <row r="44" spans="7:12" ht="34.5" customHeight="1">
      <c r="G44" s="2"/>
      <c r="H44" s="2"/>
      <c r="I44" s="2"/>
      <c r="J44" s="2"/>
      <c r="K44" s="2"/>
      <c r="L44" s="2"/>
    </row>
    <row r="45" spans="7:10" ht="12.75">
      <c r="G45" s="2"/>
      <c r="H45" s="2"/>
      <c r="I45" s="2"/>
      <c r="J45" s="2"/>
    </row>
    <row r="46" spans="7:10" ht="12.75">
      <c r="G46" s="2"/>
      <c r="H46" s="2"/>
      <c r="I46" s="2"/>
      <c r="J46" s="2"/>
    </row>
    <row r="47" spans="7:10" ht="12.75">
      <c r="G47" s="2"/>
      <c r="H47" s="2"/>
      <c r="I47" s="2"/>
      <c r="J47" s="2"/>
    </row>
    <row r="48" spans="7:10" ht="12.75">
      <c r="G48" s="2"/>
      <c r="H48" s="2"/>
      <c r="I48" s="2"/>
      <c r="J48" s="2"/>
    </row>
    <row r="49" spans="7:10" ht="12.75">
      <c r="G49" s="2"/>
      <c r="H49" s="2"/>
      <c r="I49" s="2"/>
      <c r="J49" s="2"/>
    </row>
    <row r="50" spans="7:10" ht="12.75">
      <c r="G50" s="2"/>
      <c r="H50" s="2"/>
      <c r="I50" s="2"/>
      <c r="J50" s="2"/>
    </row>
    <row r="51" spans="7:10" ht="12.75">
      <c r="G51" s="2"/>
      <c r="H51" s="2"/>
      <c r="I51" s="2"/>
      <c r="J51" s="2"/>
    </row>
    <row r="52" spans="7:10" ht="12.75">
      <c r="G52" s="2"/>
      <c r="H52" s="2"/>
      <c r="I52" s="2"/>
      <c r="J52" s="2"/>
    </row>
    <row r="53" spans="7:10" ht="12.75">
      <c r="G53" s="2"/>
      <c r="H53" s="2"/>
      <c r="I53" s="2"/>
      <c r="J53" s="2"/>
    </row>
    <row r="54" spans="7:10" ht="12.75">
      <c r="G54" s="2"/>
      <c r="H54" s="2"/>
      <c r="I54" s="2"/>
      <c r="J54" s="2"/>
    </row>
  </sheetData>
  <sheetProtection/>
  <mergeCells count="34">
    <mergeCell ref="B5:G5"/>
    <mergeCell ref="B6:G6"/>
    <mergeCell ref="B7:G7"/>
    <mergeCell ref="B8:G8"/>
    <mergeCell ref="B9:G9"/>
    <mergeCell ref="B10:G10"/>
    <mergeCell ref="I25:J25"/>
    <mergeCell ref="H12:J12"/>
    <mergeCell ref="G2:H2"/>
    <mergeCell ref="G2:J2"/>
    <mergeCell ref="B11:G11"/>
    <mergeCell ref="B12:G12"/>
    <mergeCell ref="H11:I11"/>
    <mergeCell ref="B16:I16"/>
    <mergeCell ref="B17:I17"/>
    <mergeCell ref="B4:G4"/>
    <mergeCell ref="B15:I15"/>
    <mergeCell ref="A20:B20"/>
    <mergeCell ref="A21:B21"/>
    <mergeCell ref="A22:B22"/>
    <mergeCell ref="A23:B23"/>
    <mergeCell ref="A24:B24"/>
    <mergeCell ref="I24:J24"/>
    <mergeCell ref="A14:A15"/>
    <mergeCell ref="A25:B25"/>
    <mergeCell ref="A1:J1"/>
    <mergeCell ref="B3:G3"/>
    <mergeCell ref="H3:J3"/>
    <mergeCell ref="A19:J19"/>
    <mergeCell ref="I20:J20"/>
    <mergeCell ref="I21:J21"/>
    <mergeCell ref="I22:J22"/>
    <mergeCell ref="I23:J23"/>
    <mergeCell ref="B14:I14"/>
  </mergeCells>
  <printOptions horizontalCentered="1" verticalCentered="1"/>
  <pageMargins left="0.1968503937007874" right="0.1968503937007874" top="0.5905511811023623" bottom="0.1968503937007874" header="0.3937007874015748" footer="0.5118110236220472"/>
  <pageSetup fitToHeight="0" fitToWidth="1" horizontalDpi="300" verticalDpi="300" orientation="landscape" paperSize="9" r:id="rId2"/>
  <headerFooter alignWithMargins="0">
    <oddHeader>&amp;CООО "Центр обслуживания деревьев" Тел.: +7 (495) 410-44-45, +7 (985) 923-1630. www.udal.ru, info@udal.ru&amp;RМосква 2017</oddHeader>
  </headerFooter>
  <rowBreaks count="1" manualBreakCount="1">
    <brk id="17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Кулага Григорий Владимирович</Manager>
  <Company>ООО "Центр обслуживания деревьев"</Company>
  <HyperlinkBase>www.udal.ru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Утвержденные расценки на обследование зеленых насаждений</dc:title>
  <dc:subject>Утверждено 18.11.2013г. Генеральным директором Кулагой Г.В.</dc:subject>
  <dc:creator>ООО "Центр обслуживания деревьев" WWW.UDAL.RU Тел: 923-16-30, 410-44-45</dc:creator>
  <cp:keywords>лесопатологическое обследование, инвентаризация насаждений, перечет деревьев, ландшафтная таксация</cp:keywords>
  <dc:description/>
  <cp:lastModifiedBy>Grigory</cp:lastModifiedBy>
  <cp:lastPrinted>2017-08-30T20:22:42Z</cp:lastPrinted>
  <dcterms:created xsi:type="dcterms:W3CDTF">2008-10-04T09:19:10Z</dcterms:created>
  <dcterms:modified xsi:type="dcterms:W3CDTF">2017-08-30T20:22:46Z</dcterms:modified>
  <cp:category/>
  <cp:version/>
  <cp:contentType/>
  <cp:contentStatus/>
</cp:coreProperties>
</file>